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betsy/Documents/Betsy - Work/Mktg - VBS/2019 Power Up/Files - Power Up Day/"/>
    </mc:Choice>
  </mc:AlternateContent>
  <bookViews>
    <workbookView xWindow="0" yWindow="460" windowWidth="25600" windowHeight="15540" tabRatio="500"/>
  </bookViews>
  <sheets>
    <sheet name="Sheet1" sheetId="1" r:id="rId1"/>
    <sheet name="Sheet2" sheetId="2" r:id="rId2"/>
  </sheets>
  <definedNames>
    <definedName name="_xlnm.Print_Area" localSheetId="0">Sheet1!$A$1:$H$45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9" i="1" l="1"/>
  <c r="G41" i="1"/>
  <c r="G40" i="1"/>
  <c r="G38" i="1"/>
  <c r="G37" i="1"/>
  <c r="H41" i="1"/>
  <c r="H40" i="1"/>
  <c r="H39" i="1"/>
  <c r="H38" i="1"/>
  <c r="H37" i="1"/>
  <c r="G36" i="1"/>
  <c r="H36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H45" i="1"/>
  <c r="C20" i="1"/>
  <c r="B16" i="1"/>
  <c r="C16" i="1"/>
  <c r="D16" i="1"/>
  <c r="E16" i="1"/>
  <c r="B17" i="1"/>
  <c r="C17" i="1"/>
  <c r="D17" i="1"/>
  <c r="E17" i="1"/>
  <c r="B18" i="1"/>
  <c r="C18" i="1"/>
  <c r="D18" i="1"/>
  <c r="E18" i="1"/>
  <c r="B19" i="1"/>
  <c r="C19" i="1"/>
  <c r="D19" i="1"/>
  <c r="E19" i="1"/>
  <c r="B20" i="1"/>
  <c r="D20" i="1"/>
  <c r="E20" i="1"/>
  <c r="B21" i="1"/>
  <c r="C21" i="1"/>
  <c r="D21" i="1"/>
  <c r="E21" i="1"/>
  <c r="B22" i="1"/>
  <c r="C22" i="1"/>
  <c r="D22" i="1"/>
  <c r="E22" i="1"/>
  <c r="B23" i="1"/>
  <c r="C23" i="1"/>
  <c r="D23" i="1"/>
  <c r="E23" i="1"/>
  <c r="B24" i="1"/>
  <c r="C24" i="1"/>
  <c r="D24" i="1"/>
  <c r="E24" i="1"/>
  <c r="B25" i="1"/>
  <c r="C25" i="1"/>
  <c r="D25" i="1"/>
  <c r="E25" i="1"/>
  <c r="B26" i="1"/>
  <c r="C26" i="1"/>
  <c r="D26" i="1"/>
  <c r="E26" i="1"/>
  <c r="B27" i="1"/>
  <c r="C27" i="1"/>
  <c r="D27" i="1"/>
  <c r="C29" i="1"/>
  <c r="B30" i="1"/>
</calcChain>
</file>

<file path=xl/sharedStrings.xml><?xml version="1.0" encoding="utf-8"?>
<sst xmlns="http://schemas.openxmlformats.org/spreadsheetml/2006/main" count="95" uniqueCount="49">
  <si>
    <t>POWER UP Elementary EP (Set of 12)</t>
  </si>
  <si>
    <t>POWER UP Preschool EP (Set of 12)</t>
  </si>
  <si>
    <t>POWER UP Student Game Map (Set of 12)</t>
  </si>
  <si>
    <t>POWER UP Silicone Bracelets (Set of 12)</t>
  </si>
  <si>
    <t>POWER UP LED Bracelets (Set of 12)</t>
  </si>
  <si>
    <t>POWER UP Temporary Tattoos (Set of 12)</t>
  </si>
  <si>
    <t>POWER UP Sunglasses (Set of 12)</t>
  </si>
  <si>
    <t>POWER UP Drawstring Backpack (Set of 12)</t>
  </si>
  <si>
    <t>POWER UP Buffs (Set of 12)</t>
  </si>
  <si>
    <t>POWER UP Mural Extender (4 Pieces)</t>
  </si>
  <si>
    <t>POWER UP Mural (3 Pieces)</t>
  </si>
  <si>
    <t>POWER UP Posters (11 Pieces)</t>
  </si>
  <si>
    <t>POWER UP Outdoor Banner</t>
  </si>
  <si>
    <t>POWER UP Gobo</t>
  </si>
  <si>
    <t>POWER UP Nametag &amp; Lanyard (Set of 12)</t>
  </si>
  <si>
    <t>POWER UP Preschool Nametag Template</t>
  </si>
  <si>
    <t>POWER UP Mylar Balloons (5 Pieces)</t>
  </si>
  <si>
    <t>POWER UP Leader T-Shirt</t>
  </si>
  <si>
    <t>POWER UP Youth T-Shirt</t>
  </si>
  <si>
    <t>1 
Per
Child</t>
  </si>
  <si>
    <t>1 
Per
Leader</t>
  </si>
  <si>
    <t>1 
Per
Child &amp; Leader</t>
  </si>
  <si>
    <t>1 
Per
Family</t>
  </si>
  <si>
    <t>ITEM</t>
  </si>
  <si>
    <t>POWER UP Buttons (12 Sets of 6)</t>
  </si>
  <si>
    <t>POWER UP Sticker Sheet (Set of 12 Sheets)</t>
  </si>
  <si>
    <t>-</t>
  </si>
  <si>
    <t>POWER UP VBS</t>
  </si>
  <si>
    <t>PRODUCT WORKSHEET</t>
  </si>
  <si>
    <t>Estimated Number of Children :</t>
  </si>
  <si>
    <t>Estimated Number of Leaders:</t>
  </si>
  <si>
    <t>Estimated Number of Families:</t>
  </si>
  <si>
    <t>BULK PRICING INFO</t>
  </si>
  <si>
    <t>1-10</t>
  </si>
  <si>
    <t>11-25</t>
  </si>
  <si>
    <t>26-50</t>
  </si>
  <si>
    <t>51-100</t>
  </si>
  <si>
    <t>101+</t>
  </si>
  <si>
    <t>Total Cost:</t>
  </si>
  <si>
    <t>Bulk Pricing Tier (cost per set)</t>
  </si>
  <si>
    <t>QUANTITY TO PURCHASE</t>
  </si>
  <si>
    <t>TOTAL (Before taxes and shipping costs):</t>
  </si>
  <si>
    <t>ADDITIONAL ITEMS</t>
  </si>
  <si>
    <r>
      <rPr>
        <b/>
        <sz val="12"/>
        <color theme="1"/>
        <rFont val="Calibri"/>
        <family val="2"/>
        <scheme val="minor"/>
      </rPr>
      <t>STEP 3</t>
    </r>
    <r>
      <rPr>
        <sz val="12"/>
        <color theme="1"/>
        <rFont val="Calibri"/>
        <family val="2"/>
        <scheme val="minor"/>
      </rPr>
      <t>: Enter the desired quantity of each decorative product listed below you'd like ot purchase in the coordinating yellow spaces.</t>
    </r>
  </si>
  <si>
    <r>
      <rPr>
        <b/>
        <sz val="12"/>
        <color theme="1"/>
        <rFont val="Calibri"/>
        <family val="2"/>
        <scheme val="minor"/>
      </rPr>
      <t>STEP 4</t>
    </r>
    <r>
      <rPr>
        <sz val="12"/>
        <color theme="1"/>
        <rFont val="Calibri"/>
        <family val="2"/>
        <scheme val="minor"/>
      </rPr>
      <t xml:space="preserve">: Check your grand total below. Please note that this amount does NOT include applicable taxes and/or shipping costs. </t>
    </r>
  </si>
  <si>
    <r>
      <t xml:space="preserve">POWER UP Nametag &amp; Lanyard (Set of 12)
</t>
    </r>
    <r>
      <rPr>
        <i/>
        <sz val="9"/>
        <color theme="1"/>
        <rFont val="Calibri (Body)"/>
      </rPr>
      <t>* Not currently availble. Estimated to be available in mid to late January.</t>
    </r>
  </si>
  <si>
    <t>NUMBER OF SETS TO ORDER:</t>
  </si>
  <si>
    <r>
      <rPr>
        <b/>
        <sz val="12"/>
        <color theme="1"/>
        <rFont val="Calibri"/>
        <family val="2"/>
        <scheme val="minor"/>
      </rPr>
      <t>STEP 2</t>
    </r>
    <r>
      <rPr>
        <sz val="12"/>
        <color theme="1"/>
        <rFont val="Calibri"/>
        <family val="2"/>
        <scheme val="minor"/>
      </rPr>
      <t xml:space="preserve">: Using the quantities calculated in the blue boxes below as a reference, enter the desired quantity of any product you'd like to purchase in the coordinating yellow spaces.
</t>
    </r>
    <r>
      <rPr>
        <b/>
        <sz val="12"/>
        <color theme="1"/>
        <rFont val="Calibri"/>
        <family val="2"/>
        <scheme val="minor"/>
      </rPr>
      <t xml:space="preserve">NOTE: </t>
    </r>
    <r>
      <rPr>
        <sz val="12"/>
        <color theme="1"/>
        <rFont val="Calibri"/>
        <family val="2"/>
        <scheme val="minor"/>
      </rPr>
      <t>T-shirt quantities will automatically include a 5% overage in the calculations below.</t>
    </r>
  </si>
  <si>
    <r>
      <rPr>
        <b/>
        <sz val="12"/>
        <color theme="1"/>
        <rFont val="Calibri"/>
        <family val="2"/>
        <scheme val="minor"/>
      </rPr>
      <t>STEP 1</t>
    </r>
    <r>
      <rPr>
        <sz val="12"/>
        <color theme="1"/>
        <rFont val="Calibri"/>
        <family val="2"/>
        <scheme val="minor"/>
      </rPr>
      <t xml:space="preserve">: Enter the approximate number of children, leaders and families you anticipate participating in your VBS program in the yellow spaces below.
</t>
    </r>
    <r>
      <rPr>
        <b/>
        <sz val="12"/>
        <color theme="1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Only the yellow cells on this worksheet may be edited. All other cells are protected.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</si>
</sst>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scheme val="minor"/>
    </font>
    <font>
      <i/>
      <sz val="9"/>
      <color theme="1"/>
      <name val="Calibri (Body)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49" fontId="0" fillId="0" borderId="0" xfId="0" applyNumberFormat="1"/>
    <xf numFmtId="44" fontId="0" fillId="0" borderId="0" xfId="2" applyFont="1"/>
    <xf numFmtId="44" fontId="0" fillId="0" borderId="0" xfId="2" applyFont="1" applyFill="1"/>
    <xf numFmtId="0" fontId="0" fillId="0" borderId="0" xfId="0" applyAlignment="1"/>
    <xf numFmtId="44" fontId="0" fillId="0" borderId="0" xfId="2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2" fillId="0" borderId="5" xfId="1" applyBorder="1" applyAlignment="1">
      <alignment vertical="center"/>
    </xf>
    <xf numFmtId="0" fontId="2" fillId="0" borderId="2" xfId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4" fontId="0" fillId="6" borderId="10" xfId="2" applyFont="1" applyFill="1" applyBorder="1" applyAlignment="1">
      <alignment vertical="center" wrapText="1"/>
    </xf>
    <xf numFmtId="44" fontId="0" fillId="6" borderId="3" xfId="2" applyFont="1" applyFill="1" applyBorder="1" applyAlignment="1">
      <alignment vertical="center" wrapText="1"/>
    </xf>
    <xf numFmtId="44" fontId="0" fillId="0" borderId="18" xfId="2" applyFont="1" applyBorder="1" applyAlignment="1">
      <alignment vertical="center" wrapText="1"/>
    </xf>
    <xf numFmtId="44" fontId="0" fillId="0" borderId="16" xfId="2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44" fontId="3" fillId="7" borderId="1" xfId="0" applyNumberFormat="1" applyFont="1" applyFill="1" applyBorder="1" applyAlignment="1"/>
    <xf numFmtId="3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7" borderId="2" xfId="0" applyFont="1" applyFill="1" applyBorder="1" applyAlignment="1">
      <alignment horizontal="right"/>
    </xf>
    <xf numFmtId="0" fontId="3" fillId="7" borderId="19" xfId="0" applyFont="1" applyFill="1" applyBorder="1" applyAlignment="1">
      <alignment horizontal="right"/>
    </xf>
    <xf numFmtId="0" fontId="3" fillId="7" borderId="3" xfId="0" applyFont="1" applyFill="1" applyBorder="1" applyAlignment="1">
      <alignment horizontal="right"/>
    </xf>
    <xf numFmtId="0" fontId="0" fillId="3" borderId="0" xfId="0" applyFill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4" xfId="1" applyBorder="1" applyAlignment="1">
      <alignment horizontal="left" vertical="center"/>
    </xf>
    <xf numFmtId="0" fontId="2" fillId="0" borderId="12" xfId="1" applyBorder="1" applyAlignment="1">
      <alignment horizontal="left" vertical="center"/>
    </xf>
    <xf numFmtId="0" fontId="2" fillId="0" borderId="1" xfId="1" applyBorder="1" applyAlignment="1">
      <alignment horizontal="left" vertical="center"/>
    </xf>
    <xf numFmtId="0" fontId="2" fillId="0" borderId="8" xfId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49" fontId="0" fillId="0" borderId="0" xfId="0" applyNumberFormat="1" applyBorder="1" applyAlignment="1">
      <alignment horizontal="center" vertical="center"/>
    </xf>
    <xf numFmtId="44" fontId="0" fillId="0" borderId="0" xfId="2" applyFont="1" applyBorder="1"/>
    <xf numFmtId="44" fontId="0" fillId="0" borderId="0" xfId="2" applyFont="1" applyFill="1" applyBorder="1"/>
    <xf numFmtId="44" fontId="0" fillId="0" borderId="0" xfId="2" applyFont="1" applyBorder="1" applyAlignment="1">
      <alignment horizontal="center" vertic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store.thinkorange.com/power-up-youth-shirt-as.html?category_id=174" TargetMode="External"/><Relationship Id="rId20" Type="http://schemas.openxmlformats.org/officeDocument/2006/relationships/hyperlink" Target="https://store.thinkorange.com/power-up-decorative-mylar-balloons.html?category_id=174" TargetMode="External"/><Relationship Id="rId10" Type="http://schemas.openxmlformats.org/officeDocument/2006/relationships/hyperlink" Target="https://store.thinkorange.com/power-up-silicone-bracelet.html?category_id=174" TargetMode="External"/><Relationship Id="rId11" Type="http://schemas.openxmlformats.org/officeDocument/2006/relationships/hyperlink" Target="https://store.thinkorange.com/power-up-temporary-tattoos.html?category_id=174" TargetMode="External"/><Relationship Id="rId12" Type="http://schemas.openxmlformats.org/officeDocument/2006/relationships/hyperlink" Target="https://store.thinkorange.com/power-up-preschool-nametags.html?category_id=174" TargetMode="External"/><Relationship Id="rId13" Type="http://schemas.openxmlformats.org/officeDocument/2006/relationships/hyperlink" Target="https://store.thinkorange.com/power-up-drawstring-backpack.html?category_id=174" TargetMode="External"/><Relationship Id="rId14" Type="http://schemas.openxmlformats.org/officeDocument/2006/relationships/hyperlink" Target="https://store.thinkorange.com/power-up-buff.html?category_id=174" TargetMode="External"/><Relationship Id="rId15" Type="http://schemas.openxmlformats.org/officeDocument/2006/relationships/hyperlink" Target="https://store.thinkorange.com/power-up-gobo.html?category_id=174" TargetMode="External"/><Relationship Id="rId16" Type="http://schemas.openxmlformats.org/officeDocument/2006/relationships/hyperlink" Target="https://store.thinkorange.com/power-up-poster-set.html?category_id=174" TargetMode="External"/><Relationship Id="rId17" Type="http://schemas.openxmlformats.org/officeDocument/2006/relationships/hyperlink" Target="https://store.thinkorange.com/power-up-outdoor-banner.html?category_id=174" TargetMode="External"/><Relationship Id="rId18" Type="http://schemas.openxmlformats.org/officeDocument/2006/relationships/hyperlink" Target="https://store.thinkorange.com/power-up-mural.html?category_id=174" TargetMode="External"/><Relationship Id="rId19" Type="http://schemas.openxmlformats.org/officeDocument/2006/relationships/hyperlink" Target="https://store.thinkorange.com/power-up-mural-extender.html?category_id=174" TargetMode="External"/><Relationship Id="rId1" Type="http://schemas.openxmlformats.org/officeDocument/2006/relationships/hyperlink" Target="https://store.thinkorange.com/power-up-elementary-ep.html?category_id=174" TargetMode="External"/><Relationship Id="rId2" Type="http://schemas.openxmlformats.org/officeDocument/2006/relationships/hyperlink" Target="https://store.thinkorange.com/power-up-preschool-ep.html?category_id=174" TargetMode="External"/><Relationship Id="rId3" Type="http://schemas.openxmlformats.org/officeDocument/2006/relationships/hyperlink" Target="https://store.thinkorange.com/power-up-student-game-map.html?category_id=174" TargetMode="External"/><Relationship Id="rId4" Type="http://schemas.openxmlformats.org/officeDocument/2006/relationships/hyperlink" Target="https://store.thinkorange.com/power-up-sticker-sheet.html?category_id=174" TargetMode="External"/><Relationship Id="rId5" Type="http://schemas.openxmlformats.org/officeDocument/2006/relationships/hyperlink" Target="https://store.thinkorange.com/power-up-buttons.html?category_id=174" TargetMode="External"/><Relationship Id="rId6" Type="http://schemas.openxmlformats.org/officeDocument/2006/relationships/hyperlink" Target="https://store.thinkorange.com/power-up-sunglasses.html?category_id=174" TargetMode="External"/><Relationship Id="rId7" Type="http://schemas.openxmlformats.org/officeDocument/2006/relationships/hyperlink" Target="https://store.thinkorange.com/power-up-led-bracelet.html?category_id=174" TargetMode="External"/><Relationship Id="rId8" Type="http://schemas.openxmlformats.org/officeDocument/2006/relationships/hyperlink" Target="https://store.thinkorange.com/power-up-leader-shirt.html?category_id=174" TargetMode="External"/></Relationships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https://store.thinkorange.com/power-up-youth-shirt-as.html?category_id=174" TargetMode="External"/><Relationship Id="rId20" Type="http://schemas.openxmlformats.org/officeDocument/2006/relationships/hyperlink" Target="https://store.thinkorange.com/power-up-decorative-mylar-balloons.html?category_id=174" TargetMode="External"/><Relationship Id="rId10" Type="http://schemas.openxmlformats.org/officeDocument/2006/relationships/hyperlink" Target="https://store.thinkorange.com/power-up-silicone-bracelet.html?category_id=174" TargetMode="External"/><Relationship Id="rId11" Type="http://schemas.openxmlformats.org/officeDocument/2006/relationships/hyperlink" Target="https://store.thinkorange.com/power-up-temporary-tattoos.html?category_id=174" TargetMode="External"/><Relationship Id="rId12" Type="http://schemas.openxmlformats.org/officeDocument/2006/relationships/hyperlink" Target="https://store.thinkorange.com/power-up-preschool-nametags.html?category_id=174" TargetMode="External"/><Relationship Id="rId13" Type="http://schemas.openxmlformats.org/officeDocument/2006/relationships/hyperlink" Target="https://store.thinkorange.com/power-up-drawstring-backpack.html?category_id=174" TargetMode="External"/><Relationship Id="rId14" Type="http://schemas.openxmlformats.org/officeDocument/2006/relationships/hyperlink" Target="https://store.thinkorange.com/power-up-buff.html?category_id=174" TargetMode="External"/><Relationship Id="rId15" Type="http://schemas.openxmlformats.org/officeDocument/2006/relationships/hyperlink" Target="https://store.thinkorange.com/power-up-gobo.html?category_id=174" TargetMode="External"/><Relationship Id="rId16" Type="http://schemas.openxmlformats.org/officeDocument/2006/relationships/hyperlink" Target="https://store.thinkorange.com/power-up-poster-set.html?category_id=174" TargetMode="External"/><Relationship Id="rId17" Type="http://schemas.openxmlformats.org/officeDocument/2006/relationships/hyperlink" Target="https://store.thinkorange.com/power-up-outdoor-banner.html?category_id=174" TargetMode="External"/><Relationship Id="rId18" Type="http://schemas.openxmlformats.org/officeDocument/2006/relationships/hyperlink" Target="https://store.thinkorange.com/power-up-mural.html?category_id=174" TargetMode="External"/><Relationship Id="rId19" Type="http://schemas.openxmlformats.org/officeDocument/2006/relationships/hyperlink" Target="https://store.thinkorange.com/power-up-mural-extender.html?category_id=174" TargetMode="External"/><Relationship Id="rId1" Type="http://schemas.openxmlformats.org/officeDocument/2006/relationships/hyperlink" Target="https://store.thinkorange.com/power-up-elementary-ep.html?category_id=174" TargetMode="External"/><Relationship Id="rId2" Type="http://schemas.openxmlformats.org/officeDocument/2006/relationships/hyperlink" Target="https://store.thinkorange.com/power-up-preschool-ep.html?category_id=174" TargetMode="External"/><Relationship Id="rId3" Type="http://schemas.openxmlformats.org/officeDocument/2006/relationships/hyperlink" Target="https://store.thinkorange.com/power-up-student-game-map.html?category_id=174" TargetMode="External"/><Relationship Id="rId4" Type="http://schemas.openxmlformats.org/officeDocument/2006/relationships/hyperlink" Target="https://store.thinkorange.com/power-up-sticker-sheet.html?category_id=174" TargetMode="External"/><Relationship Id="rId5" Type="http://schemas.openxmlformats.org/officeDocument/2006/relationships/hyperlink" Target="https://store.thinkorange.com/power-up-buttons.html?category_id=174" TargetMode="External"/><Relationship Id="rId6" Type="http://schemas.openxmlformats.org/officeDocument/2006/relationships/hyperlink" Target="https://store.thinkorange.com/power-up-sunglasses.html?category_id=174" TargetMode="External"/><Relationship Id="rId7" Type="http://schemas.openxmlformats.org/officeDocument/2006/relationships/hyperlink" Target="https://store.thinkorange.com/power-up-led-bracelet.html?category_id=174" TargetMode="External"/><Relationship Id="rId8" Type="http://schemas.openxmlformats.org/officeDocument/2006/relationships/hyperlink" Target="https://store.thinkorange.com/power-up-leader-shirt.html?category_id=1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89"/>
  <sheetViews>
    <sheetView tabSelected="1" workbookViewId="0">
      <selection activeCell="B6" sqref="B6"/>
    </sheetView>
  </sheetViews>
  <sheetFormatPr baseColWidth="10" defaultRowHeight="16" x14ac:dyDescent="0.2"/>
  <cols>
    <col min="1" max="1" width="46.33203125" customWidth="1"/>
    <col min="2" max="3" width="13.83203125" style="1" customWidth="1"/>
    <col min="4" max="6" width="13.83203125" style="2" customWidth="1"/>
    <col min="7" max="7" width="14.6640625" style="8" customWidth="1"/>
    <col min="8" max="8" width="12.33203125" style="12" customWidth="1"/>
    <col min="9" max="9" width="5.5" customWidth="1"/>
  </cols>
  <sheetData>
    <row r="1" spans="1:16" ht="21" x14ac:dyDescent="0.2">
      <c r="A1" s="48" t="s">
        <v>27</v>
      </c>
      <c r="B1" s="48"/>
      <c r="C1" s="48"/>
      <c r="D1" s="48"/>
      <c r="E1" s="48"/>
      <c r="F1" s="48"/>
      <c r="G1" s="48"/>
      <c r="H1" s="48"/>
    </row>
    <row r="2" spans="1:16" x14ac:dyDescent="0.2">
      <c r="A2" s="49" t="s">
        <v>28</v>
      </c>
      <c r="B2" s="49"/>
      <c r="C2" s="49"/>
      <c r="D2" s="49"/>
      <c r="E2" s="49"/>
      <c r="F2" s="49"/>
      <c r="G2" s="49"/>
      <c r="H2" s="49"/>
    </row>
    <row r="3" spans="1:16" x14ac:dyDescent="0.2">
      <c r="A3" s="14"/>
      <c r="B3" s="14"/>
      <c r="C3" s="14"/>
      <c r="D3" s="14"/>
      <c r="E3" s="14"/>
      <c r="F3" s="14"/>
      <c r="G3" s="14"/>
      <c r="H3" s="14"/>
    </row>
    <row r="4" spans="1:16" ht="31" customHeight="1" x14ac:dyDescent="0.2">
      <c r="A4" s="53" t="s">
        <v>48</v>
      </c>
      <c r="B4" s="53"/>
      <c r="C4" s="53"/>
      <c r="D4" s="53"/>
      <c r="E4" s="53"/>
      <c r="F4" s="53"/>
      <c r="G4" s="53"/>
      <c r="H4" s="53"/>
    </row>
    <row r="6" spans="1:16" x14ac:dyDescent="0.2">
      <c r="A6" s="15" t="s">
        <v>29</v>
      </c>
      <c r="B6" s="42">
        <v>0</v>
      </c>
    </row>
    <row r="7" spans="1:16" x14ac:dyDescent="0.2">
      <c r="A7" s="5"/>
    </row>
    <row r="8" spans="1:16" x14ac:dyDescent="0.2">
      <c r="A8" s="15" t="s">
        <v>30</v>
      </c>
      <c r="B8" s="42">
        <v>0</v>
      </c>
    </row>
    <row r="9" spans="1:16" x14ac:dyDescent="0.2">
      <c r="A9" s="5"/>
    </row>
    <row r="10" spans="1:16" x14ac:dyDescent="0.2">
      <c r="A10" s="15" t="s">
        <v>31</v>
      </c>
      <c r="B10" s="43">
        <v>0</v>
      </c>
    </row>
    <row r="12" spans="1:16" ht="50" customHeight="1" x14ac:dyDescent="0.2">
      <c r="A12" s="53" t="s">
        <v>47</v>
      </c>
      <c r="B12" s="53"/>
      <c r="C12" s="53"/>
      <c r="D12" s="53"/>
      <c r="E12" s="53"/>
      <c r="F12" s="53"/>
      <c r="G12" s="53"/>
      <c r="H12" s="53"/>
    </row>
    <row r="13" spans="1:16" ht="16" customHeight="1" x14ac:dyDescent="0.2">
      <c r="A13" s="40"/>
      <c r="B13" s="40"/>
      <c r="C13" s="40"/>
      <c r="D13" s="40"/>
      <c r="E13" s="40"/>
      <c r="F13" s="40"/>
      <c r="G13" s="40"/>
      <c r="H13" s="40"/>
    </row>
    <row r="14" spans="1:16" ht="16" customHeight="1" x14ac:dyDescent="0.2">
      <c r="A14" s="54" t="s">
        <v>23</v>
      </c>
      <c r="B14" s="58" t="s">
        <v>46</v>
      </c>
      <c r="C14" s="58"/>
      <c r="D14" s="58"/>
      <c r="E14" s="58"/>
      <c r="F14" s="56" t="s">
        <v>40</v>
      </c>
      <c r="G14" s="56" t="s">
        <v>39</v>
      </c>
      <c r="H14" s="59" t="s">
        <v>38</v>
      </c>
      <c r="J14" s="66" t="s">
        <v>32</v>
      </c>
      <c r="K14" s="66"/>
      <c r="L14" s="66"/>
      <c r="M14" s="66"/>
      <c r="N14" s="66"/>
    </row>
    <row r="15" spans="1:16" ht="49" customHeight="1" thickBot="1" x14ac:dyDescent="0.25">
      <c r="A15" s="55"/>
      <c r="B15" s="28" t="s">
        <v>19</v>
      </c>
      <c r="C15" s="23" t="s">
        <v>20</v>
      </c>
      <c r="D15" s="23" t="s">
        <v>21</v>
      </c>
      <c r="E15" s="25" t="s">
        <v>22</v>
      </c>
      <c r="F15" s="57"/>
      <c r="G15" s="57"/>
      <c r="H15" s="60"/>
      <c r="I15" s="3"/>
      <c r="J15" s="67" t="s">
        <v>33</v>
      </c>
      <c r="K15" s="67" t="s">
        <v>34</v>
      </c>
      <c r="L15" s="67" t="s">
        <v>35</v>
      </c>
      <c r="M15" s="67" t="s">
        <v>36</v>
      </c>
      <c r="N15" s="67" t="s">
        <v>37</v>
      </c>
      <c r="O15" s="9"/>
      <c r="P15" s="9"/>
    </row>
    <row r="16" spans="1:16" ht="17" thickTop="1" x14ac:dyDescent="0.2">
      <c r="A16" s="20" t="s">
        <v>0</v>
      </c>
      <c r="B16" s="29">
        <f>ROUNDUP((B6/12), 0)</f>
        <v>0</v>
      </c>
      <c r="C16" s="18">
        <f>ROUNDUP((B8/12), 0)</f>
        <v>0</v>
      </c>
      <c r="D16" s="19">
        <f>ROUNDUP(((B6+B8)/12),0)</f>
        <v>0</v>
      </c>
      <c r="E16" s="26">
        <f>ROUNDUP(((B10)/12),0)</f>
        <v>0</v>
      </c>
      <c r="F16" s="44"/>
      <c r="G16" s="34">
        <f>IF(F16="0",0,J16)</f>
        <v>60</v>
      </c>
      <c r="H16" s="32">
        <f t="shared" ref="H16:H30" si="0">F16*G16</f>
        <v>0</v>
      </c>
      <c r="I16" s="3"/>
      <c r="J16" s="68">
        <v>60</v>
      </c>
      <c r="K16" s="68"/>
      <c r="L16" s="68"/>
      <c r="M16" s="68"/>
      <c r="N16" s="68"/>
    </row>
    <row r="17" spans="1:14" x14ac:dyDescent="0.2">
      <c r="A17" s="21" t="s">
        <v>1</v>
      </c>
      <c r="B17" s="30">
        <f>ROUNDUP((B6/12), 0)</f>
        <v>0</v>
      </c>
      <c r="C17" s="16">
        <f>ROUNDUP((B8/12), 0)</f>
        <v>0</v>
      </c>
      <c r="D17" s="17">
        <f>ROUNDUP(((B6+B8)/12),0)</f>
        <v>0</v>
      </c>
      <c r="E17" s="27">
        <f>ROUNDUP(((B10)/12),0)</f>
        <v>0</v>
      </c>
      <c r="F17" s="45"/>
      <c r="G17" s="35">
        <f>IF(F17="0",0,J17)</f>
        <v>60</v>
      </c>
      <c r="H17" s="33">
        <f t="shared" si="0"/>
        <v>0</v>
      </c>
      <c r="I17" s="3"/>
      <c r="J17" s="68">
        <v>60</v>
      </c>
      <c r="K17" s="68"/>
      <c r="L17" s="68"/>
      <c r="M17" s="68"/>
      <c r="N17" s="68"/>
    </row>
    <row r="18" spans="1:14" x14ac:dyDescent="0.2">
      <c r="A18" s="21" t="s">
        <v>2</v>
      </c>
      <c r="B18" s="30">
        <f>ROUNDUP((B6/12), 0)</f>
        <v>0</v>
      </c>
      <c r="C18" s="16">
        <f>ROUNDUP((B8/12), 0)</f>
        <v>0</v>
      </c>
      <c r="D18" s="17">
        <f>ROUNDUP(((B6+B8)/12),0)</f>
        <v>0</v>
      </c>
      <c r="E18" s="27">
        <f>ROUNDUP(((B10)/12),0)</f>
        <v>0</v>
      </c>
      <c r="F18" s="45"/>
      <c r="G18" s="35">
        <f t="shared" ref="G18:G30" si="1">IF(F18="0",0,IF(F18&lt;11,J18,IF(F18&lt;26,K18,IF(F18&lt;51,L18,IF(F18&lt;101,M18,N18)))))</f>
        <v>9</v>
      </c>
      <c r="H18" s="33">
        <f t="shared" si="0"/>
        <v>0</v>
      </c>
      <c r="I18" s="3"/>
      <c r="J18" s="68">
        <v>9</v>
      </c>
      <c r="K18" s="68">
        <v>8.85</v>
      </c>
      <c r="L18" s="68">
        <v>8.6999999999999993</v>
      </c>
      <c r="M18" s="68">
        <v>8.5500000000000007</v>
      </c>
      <c r="N18" s="68">
        <v>8.4</v>
      </c>
    </row>
    <row r="19" spans="1:14" x14ac:dyDescent="0.2">
      <c r="A19" s="21" t="s">
        <v>25</v>
      </c>
      <c r="B19" s="30">
        <f>ROUNDUP((B6/12), 0)</f>
        <v>0</v>
      </c>
      <c r="C19" s="16">
        <f>ROUNDUP((B8/12), 0)</f>
        <v>0</v>
      </c>
      <c r="D19" s="17">
        <f>ROUNDUP(((B6+B8)/12),0)</f>
        <v>0</v>
      </c>
      <c r="E19" s="27">
        <f>ROUNDUP(((B10)/12),0)</f>
        <v>0</v>
      </c>
      <c r="F19" s="45"/>
      <c r="G19" s="35">
        <f t="shared" si="1"/>
        <v>8</v>
      </c>
      <c r="H19" s="33">
        <f t="shared" si="0"/>
        <v>0</v>
      </c>
      <c r="I19" s="3"/>
      <c r="J19" s="68">
        <v>8</v>
      </c>
      <c r="K19" s="68">
        <v>7.85</v>
      </c>
      <c r="L19" s="68">
        <v>7.7</v>
      </c>
      <c r="M19" s="68">
        <v>7.55</v>
      </c>
      <c r="N19" s="68">
        <v>7.4</v>
      </c>
    </row>
    <row r="20" spans="1:14" x14ac:dyDescent="0.2">
      <c r="A20" s="21" t="s">
        <v>3</v>
      </c>
      <c r="B20" s="30">
        <f>ROUNDUP((B6/12), 0)</f>
        <v>0</v>
      </c>
      <c r="C20" s="16">
        <f>ROUNDUP((B8/12), 0)</f>
        <v>0</v>
      </c>
      <c r="D20" s="17">
        <f>ROUNDUP(((B6+B8)/12),0)</f>
        <v>0</v>
      </c>
      <c r="E20" s="27">
        <f>ROUNDUP(((B10)/12),0)</f>
        <v>0</v>
      </c>
      <c r="F20" s="45"/>
      <c r="G20" s="35">
        <f t="shared" si="1"/>
        <v>12</v>
      </c>
      <c r="H20" s="33">
        <f t="shared" si="0"/>
        <v>0</v>
      </c>
      <c r="I20" s="3"/>
      <c r="J20" s="68">
        <v>12</v>
      </c>
      <c r="K20" s="68">
        <v>11.75</v>
      </c>
      <c r="L20" s="68">
        <v>11.5</v>
      </c>
      <c r="M20" s="68">
        <v>11.25</v>
      </c>
      <c r="N20" s="68">
        <v>11</v>
      </c>
    </row>
    <row r="21" spans="1:14" x14ac:dyDescent="0.2">
      <c r="A21" s="21" t="s">
        <v>4</v>
      </c>
      <c r="B21" s="30">
        <f>ROUNDUP((B6/12), 0)</f>
        <v>0</v>
      </c>
      <c r="C21" s="16">
        <f>ROUNDUP((B8/12), 0)</f>
        <v>0</v>
      </c>
      <c r="D21" s="17">
        <f>ROUNDUP(((B6+B8)/12),0)</f>
        <v>0</v>
      </c>
      <c r="E21" s="27">
        <f>ROUNDUP(((B10)/12),0)</f>
        <v>0</v>
      </c>
      <c r="F21" s="45"/>
      <c r="G21" s="35">
        <f t="shared" si="1"/>
        <v>20</v>
      </c>
      <c r="H21" s="33">
        <f t="shared" si="0"/>
        <v>0</v>
      </c>
      <c r="I21" s="3"/>
      <c r="J21" s="68">
        <v>20</v>
      </c>
      <c r="K21" s="68">
        <v>19.75</v>
      </c>
      <c r="L21" s="68">
        <v>19.5</v>
      </c>
      <c r="M21" s="68">
        <v>19.25</v>
      </c>
      <c r="N21" s="68">
        <v>19</v>
      </c>
    </row>
    <row r="22" spans="1:14" x14ac:dyDescent="0.2">
      <c r="A22" s="21" t="s">
        <v>5</v>
      </c>
      <c r="B22" s="30">
        <f>ROUNDUP((B6/12), 0)</f>
        <v>0</v>
      </c>
      <c r="C22" s="16">
        <f>ROUNDUP((B8/12), 0)</f>
        <v>0</v>
      </c>
      <c r="D22" s="17">
        <f>ROUNDUP(((B6+B8)/12),0)</f>
        <v>0</v>
      </c>
      <c r="E22" s="27">
        <f>ROUNDUP(((B10)/12),0)</f>
        <v>0</v>
      </c>
      <c r="F22" s="45"/>
      <c r="G22" s="35">
        <f t="shared" si="1"/>
        <v>2.5</v>
      </c>
      <c r="H22" s="33">
        <f t="shared" si="0"/>
        <v>0</v>
      </c>
      <c r="I22" s="3"/>
      <c r="J22" s="68">
        <v>2.5</v>
      </c>
      <c r="K22" s="68">
        <v>2.4</v>
      </c>
      <c r="L22" s="68">
        <v>2.2999999999999998</v>
      </c>
      <c r="M22" s="68">
        <v>2.2000000000000002</v>
      </c>
      <c r="N22" s="68">
        <v>2.1</v>
      </c>
    </row>
    <row r="23" spans="1:14" x14ac:dyDescent="0.2">
      <c r="A23" s="21" t="s">
        <v>6</v>
      </c>
      <c r="B23" s="30">
        <f>ROUNDUP((B6/12), 0)</f>
        <v>0</v>
      </c>
      <c r="C23" s="16">
        <f>ROUNDUP((B8/12), 0)</f>
        <v>0</v>
      </c>
      <c r="D23" s="17">
        <f>ROUNDUP(((B6+B8)/12),0)</f>
        <v>0</v>
      </c>
      <c r="E23" s="27">
        <f>ROUNDUP(((B10)/12),0)</f>
        <v>0</v>
      </c>
      <c r="F23" s="45"/>
      <c r="G23" s="35">
        <f t="shared" si="1"/>
        <v>32</v>
      </c>
      <c r="H23" s="33">
        <f t="shared" si="0"/>
        <v>0</v>
      </c>
      <c r="I23" s="3"/>
      <c r="J23" s="68">
        <v>32</v>
      </c>
      <c r="K23" s="68">
        <v>31.25</v>
      </c>
      <c r="L23" s="68">
        <v>30.5</v>
      </c>
      <c r="M23" s="68">
        <v>29.75</v>
      </c>
      <c r="N23" s="68">
        <v>29</v>
      </c>
    </row>
    <row r="24" spans="1:14" x14ac:dyDescent="0.2">
      <c r="A24" s="21" t="s">
        <v>7</v>
      </c>
      <c r="B24" s="30">
        <f>ROUNDUP((B6/12), 0)</f>
        <v>0</v>
      </c>
      <c r="C24" s="16">
        <f>ROUNDUP((B8/12), 0)</f>
        <v>0</v>
      </c>
      <c r="D24" s="17">
        <f>ROUNDUP(((B6+B8)/12),0)</f>
        <v>0</v>
      </c>
      <c r="E24" s="27">
        <f>ROUNDUP(((B10)/12),0)</f>
        <v>0</v>
      </c>
      <c r="F24" s="45"/>
      <c r="G24" s="35">
        <f t="shared" si="1"/>
        <v>24</v>
      </c>
      <c r="H24" s="33">
        <f t="shared" si="0"/>
        <v>0</v>
      </c>
      <c r="I24" s="3"/>
      <c r="J24" s="68">
        <v>24</v>
      </c>
      <c r="K24" s="68">
        <v>23.5</v>
      </c>
      <c r="L24" s="68">
        <v>23</v>
      </c>
      <c r="M24" s="68">
        <v>22.5</v>
      </c>
      <c r="N24" s="68">
        <v>22</v>
      </c>
    </row>
    <row r="25" spans="1:14" x14ac:dyDescent="0.2">
      <c r="A25" s="21" t="s">
        <v>24</v>
      </c>
      <c r="B25" s="30">
        <f>ROUNDUP((B6/12), 0)</f>
        <v>0</v>
      </c>
      <c r="C25" s="16">
        <f>ROUNDUP((B8/12), 0)</f>
        <v>0</v>
      </c>
      <c r="D25" s="17">
        <f>ROUNDUP(((B6+B8)/12),0)</f>
        <v>0</v>
      </c>
      <c r="E25" s="27">
        <f>ROUNDUP(((B10)/12),0)</f>
        <v>0</v>
      </c>
      <c r="F25" s="45"/>
      <c r="G25" s="35">
        <f t="shared" si="1"/>
        <v>18</v>
      </c>
      <c r="H25" s="33">
        <f t="shared" si="0"/>
        <v>0</v>
      </c>
      <c r="I25" s="3"/>
      <c r="J25" s="68">
        <v>18</v>
      </c>
      <c r="K25" s="68">
        <v>17</v>
      </c>
      <c r="L25" s="68">
        <v>16</v>
      </c>
      <c r="M25" s="68">
        <v>15</v>
      </c>
      <c r="N25" s="68">
        <v>14</v>
      </c>
    </row>
    <row r="26" spans="1:14" x14ac:dyDescent="0.2">
      <c r="A26" s="21" t="s">
        <v>8</v>
      </c>
      <c r="B26" s="30">
        <f>ROUNDUP((B6/12), 0)</f>
        <v>0</v>
      </c>
      <c r="C26" s="16">
        <f>ROUNDUP((B8/12), 0)</f>
        <v>0</v>
      </c>
      <c r="D26" s="17">
        <f>ROUNDUP(((B6+B8)/12),0)</f>
        <v>0</v>
      </c>
      <c r="E26" s="27">
        <f>ROUNDUP(((B10)/12),0)</f>
        <v>0</v>
      </c>
      <c r="F26" s="45"/>
      <c r="G26" s="35">
        <f t="shared" si="1"/>
        <v>22</v>
      </c>
      <c r="H26" s="33">
        <f t="shared" si="0"/>
        <v>0</v>
      </c>
      <c r="I26" s="3"/>
      <c r="J26" s="68">
        <v>22</v>
      </c>
      <c r="K26" s="68">
        <v>21.5</v>
      </c>
      <c r="L26" s="68">
        <v>21</v>
      </c>
      <c r="M26" s="68">
        <v>20.5</v>
      </c>
      <c r="N26" s="68">
        <v>20</v>
      </c>
    </row>
    <row r="27" spans="1:14" ht="33" customHeight="1" x14ac:dyDescent="0.2">
      <c r="A27" s="39" t="s">
        <v>45</v>
      </c>
      <c r="B27" s="30">
        <f>ROUNDUP((B6/12), 0)</f>
        <v>0</v>
      </c>
      <c r="C27" s="16">
        <f>ROUNDUP((B8/12), 0)</f>
        <v>0</v>
      </c>
      <c r="D27" s="17">
        <f>ROUNDUP(((B6+B8)/12),0)</f>
        <v>0</v>
      </c>
      <c r="E27" s="27" t="s">
        <v>26</v>
      </c>
      <c r="F27" s="45"/>
      <c r="G27" s="35">
        <f t="shared" si="1"/>
        <v>18.5</v>
      </c>
      <c r="H27" s="33">
        <f t="shared" si="0"/>
        <v>0</v>
      </c>
      <c r="I27" s="3"/>
      <c r="J27" s="68">
        <v>18.5</v>
      </c>
      <c r="K27" s="68">
        <v>18</v>
      </c>
      <c r="L27" s="68">
        <v>17.5</v>
      </c>
      <c r="M27" s="68">
        <v>17</v>
      </c>
      <c r="N27" s="68">
        <v>16.5</v>
      </c>
    </row>
    <row r="28" spans="1:14" x14ac:dyDescent="0.2">
      <c r="A28" s="21" t="s">
        <v>15</v>
      </c>
      <c r="B28" s="30">
        <v>1</v>
      </c>
      <c r="C28" s="16">
        <v>1</v>
      </c>
      <c r="D28" s="17">
        <v>1</v>
      </c>
      <c r="E28" s="27" t="s">
        <v>26</v>
      </c>
      <c r="F28" s="45"/>
      <c r="G28" s="35">
        <f t="shared" si="1"/>
        <v>5</v>
      </c>
      <c r="H28" s="33">
        <f t="shared" si="0"/>
        <v>0</v>
      </c>
      <c r="I28" s="3"/>
      <c r="J28" s="68">
        <v>5</v>
      </c>
      <c r="K28" s="68"/>
      <c r="L28" s="68"/>
      <c r="M28" s="68"/>
      <c r="N28" s="68"/>
    </row>
    <row r="29" spans="1:14" x14ac:dyDescent="0.2">
      <c r="A29" s="21" t="s">
        <v>17</v>
      </c>
      <c r="B29" s="30" t="s">
        <v>26</v>
      </c>
      <c r="C29" s="16">
        <f>(ROUNDUP(B8*1.05,0))</f>
        <v>0</v>
      </c>
      <c r="D29" s="17" t="s">
        <v>26</v>
      </c>
      <c r="E29" s="27" t="s">
        <v>26</v>
      </c>
      <c r="F29" s="45"/>
      <c r="G29" s="35">
        <f t="shared" si="1"/>
        <v>10</v>
      </c>
      <c r="H29" s="33">
        <f t="shared" si="0"/>
        <v>0</v>
      </c>
      <c r="I29" s="3"/>
      <c r="J29" s="69">
        <v>10</v>
      </c>
      <c r="K29" s="69">
        <v>9.75</v>
      </c>
      <c r="L29" s="69">
        <v>9.5</v>
      </c>
      <c r="M29" s="69">
        <v>9.25</v>
      </c>
      <c r="N29" s="69">
        <v>9</v>
      </c>
    </row>
    <row r="30" spans="1:14" x14ac:dyDescent="0.2">
      <c r="A30" s="21" t="s">
        <v>18</v>
      </c>
      <c r="B30" s="30">
        <f>(ROUNDUP(B6*1.05,0))</f>
        <v>0</v>
      </c>
      <c r="C30" s="16" t="s">
        <v>26</v>
      </c>
      <c r="D30" s="17" t="s">
        <v>26</v>
      </c>
      <c r="E30" s="27" t="s">
        <v>26</v>
      </c>
      <c r="F30" s="45"/>
      <c r="G30" s="35">
        <f t="shared" si="1"/>
        <v>6.5</v>
      </c>
      <c r="H30" s="33">
        <f t="shared" si="0"/>
        <v>0</v>
      </c>
      <c r="I30" s="3"/>
      <c r="J30" s="69">
        <v>6.5</v>
      </c>
      <c r="K30" s="69">
        <v>6.35</v>
      </c>
      <c r="L30" s="69">
        <v>6.2</v>
      </c>
      <c r="M30" s="69">
        <v>6.05</v>
      </c>
      <c r="N30" s="69">
        <v>5.9</v>
      </c>
    </row>
    <row r="31" spans="1:14" x14ac:dyDescent="0.2">
      <c r="A31" s="21"/>
      <c r="B31" s="30"/>
      <c r="C31" s="16"/>
      <c r="D31" s="17"/>
      <c r="E31" s="27"/>
      <c r="F31" s="45"/>
      <c r="G31" s="35"/>
      <c r="H31" s="33"/>
      <c r="I31" s="3"/>
      <c r="J31" s="69"/>
      <c r="K31" s="69"/>
      <c r="L31" s="69"/>
      <c r="M31" s="69"/>
      <c r="N31" s="69"/>
    </row>
    <row r="32" spans="1:14" x14ac:dyDescent="0.2">
      <c r="F32" s="14"/>
      <c r="G32" s="13"/>
      <c r="H32" s="13"/>
      <c r="I32" s="3"/>
      <c r="J32" s="69"/>
      <c r="K32" s="69"/>
      <c r="L32" s="69"/>
      <c r="M32" s="69"/>
      <c r="N32" s="69"/>
    </row>
    <row r="33" spans="1:14" ht="33" customHeight="1" x14ac:dyDescent="0.2">
      <c r="A33" s="53" t="s">
        <v>43</v>
      </c>
      <c r="B33" s="53"/>
      <c r="C33" s="53"/>
      <c r="D33" s="53"/>
      <c r="E33" s="53"/>
      <c r="F33" s="53"/>
      <c r="G33" s="53"/>
      <c r="H33" s="53"/>
      <c r="I33" s="3"/>
      <c r="J33" s="69"/>
      <c r="K33" s="69"/>
      <c r="L33" s="69"/>
      <c r="M33" s="69"/>
      <c r="N33" s="69"/>
    </row>
    <row r="34" spans="1:14" x14ac:dyDescent="0.2">
      <c r="F34" s="7"/>
      <c r="G34" s="13"/>
      <c r="H34" s="13"/>
      <c r="I34" s="12"/>
      <c r="J34" s="66" t="s">
        <v>32</v>
      </c>
      <c r="K34" s="66"/>
      <c r="L34" s="66"/>
      <c r="M34" s="66"/>
      <c r="N34" s="66"/>
    </row>
    <row r="35" spans="1:14" ht="33" thickBot="1" x14ac:dyDescent="0.25">
      <c r="A35" s="22" t="s">
        <v>42</v>
      </c>
      <c r="B35" s="36"/>
      <c r="C35" s="37"/>
      <c r="D35" s="37"/>
      <c r="E35" s="38"/>
      <c r="F35" s="31" t="s">
        <v>40</v>
      </c>
      <c r="G35" s="31" t="s">
        <v>39</v>
      </c>
      <c r="H35" s="24" t="s">
        <v>38</v>
      </c>
      <c r="I35" s="4"/>
      <c r="J35" s="67" t="s">
        <v>33</v>
      </c>
      <c r="K35" s="67" t="s">
        <v>34</v>
      </c>
      <c r="L35" s="67" t="s">
        <v>35</v>
      </c>
      <c r="M35" s="67" t="s">
        <v>36</v>
      </c>
      <c r="N35" s="67" t="s">
        <v>37</v>
      </c>
    </row>
    <row r="36" spans="1:14" ht="17" thickTop="1" x14ac:dyDescent="0.2">
      <c r="A36" s="61" t="s">
        <v>10</v>
      </c>
      <c r="B36" s="61"/>
      <c r="C36" s="61"/>
      <c r="D36" s="61"/>
      <c r="E36" s="62"/>
      <c r="F36" s="46"/>
      <c r="G36" s="34">
        <f>IF(F36="0",0,J36)</f>
        <v>23</v>
      </c>
      <c r="H36" s="32">
        <f t="shared" ref="H36:H41" si="2">G36*F36</f>
        <v>0</v>
      </c>
      <c r="I36" s="3"/>
      <c r="J36" s="70">
        <v>23</v>
      </c>
      <c r="K36" s="70"/>
      <c r="L36" s="70"/>
      <c r="M36" s="70"/>
      <c r="N36" s="70"/>
    </row>
    <row r="37" spans="1:14" x14ac:dyDescent="0.2">
      <c r="A37" s="63" t="s">
        <v>9</v>
      </c>
      <c r="B37" s="63"/>
      <c r="C37" s="63"/>
      <c r="D37" s="63"/>
      <c r="E37" s="64"/>
      <c r="F37" s="47"/>
      <c r="G37" s="35">
        <f>IF(F37="0",0,J37)</f>
        <v>26</v>
      </c>
      <c r="H37" s="33">
        <f t="shared" si="2"/>
        <v>0</v>
      </c>
      <c r="I37" s="3"/>
      <c r="J37" s="70">
        <v>26</v>
      </c>
      <c r="K37" s="70"/>
      <c r="L37" s="70"/>
      <c r="M37" s="70"/>
      <c r="N37" s="70"/>
    </row>
    <row r="38" spans="1:14" x14ac:dyDescent="0.2">
      <c r="A38" s="63" t="s">
        <v>11</v>
      </c>
      <c r="B38" s="63"/>
      <c r="C38" s="63"/>
      <c r="D38" s="63"/>
      <c r="E38" s="64"/>
      <c r="F38" s="47"/>
      <c r="G38" s="35">
        <f>IF(F38="0",0,IF(F38&lt;11,J38,IF(F38&lt;26,K38,IF(F38&lt;51,L38,IF(F38&lt;101,M38,N38)))))</f>
        <v>16</v>
      </c>
      <c r="H38" s="33">
        <f t="shared" si="2"/>
        <v>0</v>
      </c>
      <c r="I38" s="3"/>
      <c r="J38" s="70">
        <v>16</v>
      </c>
      <c r="K38" s="70">
        <v>15.5</v>
      </c>
      <c r="L38" s="70">
        <v>15</v>
      </c>
      <c r="M38" s="70">
        <v>14.5</v>
      </c>
      <c r="N38" s="70">
        <v>14</v>
      </c>
    </row>
    <row r="39" spans="1:14" x14ac:dyDescent="0.2">
      <c r="A39" s="63" t="s">
        <v>12</v>
      </c>
      <c r="B39" s="63"/>
      <c r="C39" s="63"/>
      <c r="D39" s="63"/>
      <c r="E39" s="64"/>
      <c r="F39" s="47"/>
      <c r="G39" s="35">
        <f>IF(F39="0",0,J39)</f>
        <v>35</v>
      </c>
      <c r="H39" s="33">
        <f t="shared" si="2"/>
        <v>0</v>
      </c>
      <c r="I39" s="3"/>
      <c r="J39" s="70">
        <v>35</v>
      </c>
      <c r="K39" s="70"/>
      <c r="L39" s="70"/>
      <c r="M39" s="70"/>
      <c r="N39" s="70"/>
    </row>
    <row r="40" spans="1:14" x14ac:dyDescent="0.2">
      <c r="A40" s="63" t="s">
        <v>13</v>
      </c>
      <c r="B40" s="63"/>
      <c r="C40" s="63"/>
      <c r="D40" s="63"/>
      <c r="E40" s="64"/>
      <c r="F40" s="47"/>
      <c r="G40" s="35">
        <f>IF(F40="0",0,IF(F40&lt;11,J40,IF(F40&lt;26,K40,IF(F40&lt;51,L40,IF(F40&lt;101,M40,N40)))))</f>
        <v>40</v>
      </c>
      <c r="H40" s="33">
        <f t="shared" si="2"/>
        <v>0</v>
      </c>
      <c r="I40" s="3"/>
      <c r="J40" s="70">
        <v>40</v>
      </c>
      <c r="K40" s="70">
        <v>39.25</v>
      </c>
      <c r="L40" s="70">
        <v>38.5</v>
      </c>
      <c r="M40" s="70">
        <v>37.75</v>
      </c>
      <c r="N40" s="70">
        <v>37</v>
      </c>
    </row>
    <row r="41" spans="1:14" x14ac:dyDescent="0.2">
      <c r="A41" s="63" t="s">
        <v>16</v>
      </c>
      <c r="B41" s="63"/>
      <c r="C41" s="63"/>
      <c r="D41" s="63"/>
      <c r="E41" s="64"/>
      <c r="F41" s="47"/>
      <c r="G41" s="35">
        <f>IF(F41="0",0,IF(F41&lt;11,J41,IF(F41&lt;26,K41,IF(F41&lt;51,L41,IF(F41&lt;101,M41,N41)))))</f>
        <v>10</v>
      </c>
      <c r="H41" s="33">
        <f t="shared" si="2"/>
        <v>0</v>
      </c>
      <c r="I41" s="3"/>
      <c r="J41" s="70">
        <v>10</v>
      </c>
      <c r="K41" s="70">
        <v>9.75</v>
      </c>
      <c r="L41" s="70">
        <v>9.5</v>
      </c>
      <c r="M41" s="70">
        <v>9.25</v>
      </c>
      <c r="N41" s="70">
        <v>9</v>
      </c>
    </row>
    <row r="42" spans="1:14" x14ac:dyDescent="0.2">
      <c r="F42" s="7"/>
      <c r="G42" s="13"/>
      <c r="H42" s="13"/>
      <c r="J42" s="66"/>
      <c r="K42" s="66"/>
      <c r="L42" s="66"/>
      <c r="M42" s="66"/>
      <c r="N42" s="66"/>
    </row>
    <row r="43" spans="1:14" x14ac:dyDescent="0.2">
      <c r="A43" s="53" t="s">
        <v>44</v>
      </c>
      <c r="B43" s="53"/>
      <c r="C43" s="53"/>
      <c r="D43" s="53"/>
      <c r="E43" s="53"/>
      <c r="F43" s="53"/>
      <c r="G43" s="53"/>
      <c r="H43" s="53"/>
      <c r="J43" s="66"/>
      <c r="K43" s="66"/>
      <c r="L43" s="66"/>
      <c r="M43" s="66"/>
      <c r="N43" s="66"/>
    </row>
    <row r="44" spans="1:14" x14ac:dyDescent="0.2">
      <c r="F44" s="7"/>
      <c r="G44" s="13"/>
      <c r="H44" s="13"/>
      <c r="J44" s="66"/>
      <c r="K44" s="66"/>
      <c r="L44" s="66"/>
      <c r="M44" s="66"/>
      <c r="N44" s="66"/>
    </row>
    <row r="45" spans="1:14" x14ac:dyDescent="0.2">
      <c r="E45" s="50" t="s">
        <v>41</v>
      </c>
      <c r="F45" s="51"/>
      <c r="G45" s="52"/>
      <c r="H45" s="41">
        <f>SUM(H16:H41)</f>
        <v>0</v>
      </c>
      <c r="J45" s="66"/>
      <c r="K45" s="66"/>
      <c r="L45" s="66"/>
      <c r="M45" s="66"/>
      <c r="N45" s="66"/>
    </row>
    <row r="46" spans="1:14" x14ac:dyDescent="0.2">
      <c r="J46" s="66"/>
      <c r="K46" s="66"/>
      <c r="L46" s="66"/>
      <c r="M46" s="66"/>
      <c r="N46" s="66"/>
    </row>
    <row r="47" spans="1:14" x14ac:dyDescent="0.2">
      <c r="J47" s="66"/>
      <c r="K47" s="66"/>
      <c r="L47" s="66"/>
      <c r="M47" s="66"/>
      <c r="N47" s="66"/>
    </row>
    <row r="48" spans="1:14" x14ac:dyDescent="0.2">
      <c r="J48" s="66"/>
      <c r="K48" s="66"/>
      <c r="L48" s="66"/>
      <c r="M48" s="66"/>
      <c r="N48" s="66"/>
    </row>
    <row r="49" spans="10:14" x14ac:dyDescent="0.2">
      <c r="J49" s="66"/>
      <c r="K49" s="66"/>
      <c r="L49" s="66"/>
      <c r="M49" s="66"/>
      <c r="N49" s="66"/>
    </row>
    <row r="50" spans="10:14" x14ac:dyDescent="0.2">
      <c r="J50" s="66"/>
      <c r="K50" s="66"/>
      <c r="L50" s="66"/>
      <c r="M50" s="66"/>
      <c r="N50" s="66"/>
    </row>
    <row r="51" spans="10:14" x14ac:dyDescent="0.2">
      <c r="J51" s="66"/>
      <c r="K51" s="66"/>
      <c r="L51" s="66"/>
      <c r="M51" s="66"/>
      <c r="N51" s="66"/>
    </row>
    <row r="52" spans="10:14" x14ac:dyDescent="0.2">
      <c r="J52" s="66"/>
      <c r="K52" s="66"/>
      <c r="L52" s="66"/>
      <c r="M52" s="66"/>
      <c r="N52" s="66"/>
    </row>
    <row r="53" spans="10:14" x14ac:dyDescent="0.2">
      <c r="J53" s="66"/>
      <c r="K53" s="66"/>
      <c r="L53" s="66"/>
      <c r="M53" s="66"/>
      <c r="N53" s="66"/>
    </row>
    <row r="54" spans="10:14" x14ac:dyDescent="0.2">
      <c r="J54" s="66"/>
      <c r="K54" s="66"/>
      <c r="L54" s="66"/>
      <c r="M54" s="66"/>
      <c r="N54" s="66"/>
    </row>
    <row r="55" spans="10:14" x14ac:dyDescent="0.2">
      <c r="J55" s="66"/>
      <c r="K55" s="66"/>
      <c r="L55" s="66"/>
      <c r="M55" s="66"/>
      <c r="N55" s="66"/>
    </row>
    <row r="56" spans="10:14" x14ac:dyDescent="0.2">
      <c r="J56" s="66"/>
      <c r="K56" s="66"/>
      <c r="L56" s="66"/>
      <c r="M56" s="66"/>
      <c r="N56" s="66"/>
    </row>
    <row r="57" spans="10:14" x14ac:dyDescent="0.2">
      <c r="J57" s="66"/>
      <c r="K57" s="66"/>
      <c r="L57" s="66"/>
      <c r="M57" s="66"/>
      <c r="N57" s="66"/>
    </row>
    <row r="58" spans="10:14" x14ac:dyDescent="0.2">
      <c r="J58" s="66"/>
      <c r="K58" s="66"/>
      <c r="L58" s="66"/>
      <c r="M58" s="66"/>
      <c r="N58" s="66"/>
    </row>
    <row r="59" spans="10:14" x14ac:dyDescent="0.2">
      <c r="J59" s="66"/>
      <c r="K59" s="66"/>
      <c r="L59" s="66"/>
      <c r="M59" s="66"/>
      <c r="N59" s="66"/>
    </row>
    <row r="60" spans="10:14" x14ac:dyDescent="0.2">
      <c r="J60" s="66"/>
      <c r="K60" s="66"/>
      <c r="L60" s="66"/>
      <c r="M60" s="66"/>
      <c r="N60" s="66"/>
    </row>
    <row r="61" spans="10:14" x14ac:dyDescent="0.2">
      <c r="J61" s="66"/>
      <c r="K61" s="66"/>
      <c r="L61" s="66"/>
      <c r="M61" s="66"/>
      <c r="N61" s="66"/>
    </row>
    <row r="62" spans="10:14" x14ac:dyDescent="0.2">
      <c r="J62" s="66"/>
      <c r="K62" s="66"/>
      <c r="L62" s="66"/>
      <c r="M62" s="66"/>
      <c r="N62" s="66"/>
    </row>
    <row r="63" spans="10:14" x14ac:dyDescent="0.2">
      <c r="J63" s="66"/>
      <c r="K63" s="66"/>
      <c r="L63" s="66"/>
      <c r="M63" s="66"/>
      <c r="N63" s="66"/>
    </row>
    <row r="64" spans="10:14" x14ac:dyDescent="0.2">
      <c r="J64" s="66"/>
      <c r="K64" s="66"/>
      <c r="L64" s="66"/>
      <c r="M64" s="66"/>
      <c r="N64" s="66"/>
    </row>
    <row r="65" spans="10:14" x14ac:dyDescent="0.2">
      <c r="J65" s="66"/>
      <c r="K65" s="66"/>
      <c r="L65" s="66"/>
      <c r="M65" s="66"/>
      <c r="N65" s="66"/>
    </row>
    <row r="66" spans="10:14" x14ac:dyDescent="0.2">
      <c r="J66" s="66"/>
      <c r="K66" s="66"/>
      <c r="L66" s="66"/>
      <c r="M66" s="66"/>
      <c r="N66" s="66"/>
    </row>
    <row r="67" spans="10:14" x14ac:dyDescent="0.2">
      <c r="J67" s="66"/>
      <c r="K67" s="66"/>
      <c r="L67" s="66"/>
      <c r="M67" s="66"/>
      <c r="N67" s="66"/>
    </row>
    <row r="68" spans="10:14" x14ac:dyDescent="0.2">
      <c r="J68" s="66"/>
      <c r="K68" s="66"/>
      <c r="L68" s="66"/>
      <c r="M68" s="66"/>
      <c r="N68" s="66"/>
    </row>
    <row r="69" spans="10:14" x14ac:dyDescent="0.2">
      <c r="J69" s="66"/>
      <c r="K69" s="66"/>
      <c r="L69" s="66"/>
      <c r="M69" s="66"/>
      <c r="N69" s="66"/>
    </row>
    <row r="70" spans="10:14" x14ac:dyDescent="0.2">
      <c r="J70" s="66"/>
      <c r="K70" s="66"/>
      <c r="L70" s="66"/>
      <c r="M70" s="66"/>
      <c r="N70" s="66"/>
    </row>
    <row r="71" spans="10:14" x14ac:dyDescent="0.2">
      <c r="J71" s="66"/>
      <c r="K71" s="66"/>
      <c r="L71" s="66"/>
      <c r="M71" s="66"/>
      <c r="N71" s="66"/>
    </row>
    <row r="72" spans="10:14" x14ac:dyDescent="0.2">
      <c r="J72" s="66"/>
      <c r="K72" s="66"/>
      <c r="L72" s="66"/>
      <c r="M72" s="66"/>
      <c r="N72" s="66"/>
    </row>
    <row r="73" spans="10:14" x14ac:dyDescent="0.2">
      <c r="J73" s="66"/>
      <c r="K73" s="66"/>
      <c r="L73" s="66"/>
      <c r="M73" s="66"/>
      <c r="N73" s="66"/>
    </row>
    <row r="74" spans="10:14" x14ac:dyDescent="0.2">
      <c r="J74" s="66"/>
      <c r="K74" s="66"/>
      <c r="L74" s="66"/>
      <c r="M74" s="66"/>
      <c r="N74" s="66"/>
    </row>
    <row r="75" spans="10:14" x14ac:dyDescent="0.2">
      <c r="J75" s="66"/>
      <c r="K75" s="66"/>
      <c r="L75" s="66"/>
      <c r="M75" s="66"/>
      <c r="N75" s="66"/>
    </row>
    <row r="76" spans="10:14" x14ac:dyDescent="0.2">
      <c r="J76" s="66"/>
      <c r="K76" s="66"/>
      <c r="L76" s="66"/>
      <c r="M76" s="66"/>
      <c r="N76" s="66"/>
    </row>
    <row r="77" spans="10:14" x14ac:dyDescent="0.2">
      <c r="J77" s="66"/>
      <c r="K77" s="66"/>
      <c r="L77" s="66"/>
      <c r="M77" s="66"/>
      <c r="N77" s="66"/>
    </row>
    <row r="78" spans="10:14" x14ac:dyDescent="0.2">
      <c r="J78" s="66"/>
      <c r="K78" s="66"/>
      <c r="L78" s="66"/>
      <c r="M78" s="66"/>
      <c r="N78" s="66"/>
    </row>
    <row r="79" spans="10:14" x14ac:dyDescent="0.2">
      <c r="J79" s="66"/>
      <c r="K79" s="66"/>
      <c r="L79" s="66"/>
      <c r="M79" s="66"/>
      <c r="N79" s="66"/>
    </row>
    <row r="80" spans="10:14" x14ac:dyDescent="0.2">
      <c r="J80" s="66"/>
      <c r="K80" s="66"/>
      <c r="L80" s="66"/>
      <c r="M80" s="66"/>
      <c r="N80" s="66"/>
    </row>
    <row r="81" spans="10:14" x14ac:dyDescent="0.2">
      <c r="J81" s="66"/>
      <c r="K81" s="66"/>
      <c r="L81" s="66"/>
      <c r="M81" s="66"/>
      <c r="N81" s="66"/>
    </row>
    <row r="82" spans="10:14" x14ac:dyDescent="0.2">
      <c r="J82" s="66"/>
      <c r="K82" s="66"/>
      <c r="L82" s="66"/>
      <c r="M82" s="66"/>
      <c r="N82" s="66"/>
    </row>
    <row r="83" spans="10:14" x14ac:dyDescent="0.2">
      <c r="J83" s="66"/>
      <c r="K83" s="66"/>
      <c r="L83" s="66"/>
      <c r="M83" s="66"/>
      <c r="N83" s="66"/>
    </row>
    <row r="84" spans="10:14" x14ac:dyDescent="0.2">
      <c r="J84" s="66"/>
      <c r="K84" s="66"/>
      <c r="L84" s="66"/>
      <c r="M84" s="66"/>
      <c r="N84" s="66"/>
    </row>
    <row r="85" spans="10:14" x14ac:dyDescent="0.2">
      <c r="J85" s="66"/>
      <c r="K85" s="66"/>
      <c r="L85" s="66"/>
      <c r="M85" s="66"/>
      <c r="N85" s="66"/>
    </row>
    <row r="86" spans="10:14" x14ac:dyDescent="0.2">
      <c r="J86" s="66"/>
      <c r="K86" s="66"/>
      <c r="L86" s="66"/>
      <c r="M86" s="66"/>
      <c r="N86" s="66"/>
    </row>
    <row r="87" spans="10:14" x14ac:dyDescent="0.2">
      <c r="J87" s="66"/>
      <c r="K87" s="66"/>
      <c r="L87" s="66"/>
      <c r="M87" s="66"/>
      <c r="N87" s="66"/>
    </row>
    <row r="88" spans="10:14" x14ac:dyDescent="0.2">
      <c r="J88" s="66"/>
      <c r="K88" s="66"/>
      <c r="L88" s="66"/>
      <c r="M88" s="66"/>
      <c r="N88" s="66"/>
    </row>
    <row r="89" spans="10:14" x14ac:dyDescent="0.2">
      <c r="J89" s="66"/>
      <c r="K89" s="66"/>
      <c r="L89" s="66"/>
      <c r="M89" s="66"/>
      <c r="N89" s="66"/>
    </row>
  </sheetData>
  <sheetProtection sheet="1" objects="1" scenarios="1" selectLockedCells="1"/>
  <mergeCells count="18">
    <mergeCell ref="A40:E40"/>
    <mergeCell ref="A41:E41"/>
    <mergeCell ref="A1:H1"/>
    <mergeCell ref="A2:H2"/>
    <mergeCell ref="E45:G45"/>
    <mergeCell ref="A4:H4"/>
    <mergeCell ref="A12:H12"/>
    <mergeCell ref="A14:A15"/>
    <mergeCell ref="F14:F15"/>
    <mergeCell ref="A33:H33"/>
    <mergeCell ref="A43:H43"/>
    <mergeCell ref="B14:E14"/>
    <mergeCell ref="G14:G15"/>
    <mergeCell ref="H14:H15"/>
    <mergeCell ref="A36:E36"/>
    <mergeCell ref="A37:E37"/>
    <mergeCell ref="A38:E38"/>
    <mergeCell ref="A39:E39"/>
  </mergeCells>
  <phoneticPr fontId="4" type="noConversion"/>
  <hyperlinks>
    <hyperlink ref="A16" r:id="rId1"/>
    <hyperlink ref="A17" r:id="rId2"/>
    <hyperlink ref="A18" r:id="rId3"/>
    <hyperlink ref="A19" r:id="rId4" display="POWER UP Sticker Sheet (Set of 12)"/>
    <hyperlink ref="A25" r:id="rId5"/>
    <hyperlink ref="A23" r:id="rId6"/>
    <hyperlink ref="A21" r:id="rId7"/>
    <hyperlink ref="A29" r:id="rId8"/>
    <hyperlink ref="A30" r:id="rId9"/>
    <hyperlink ref="A20" r:id="rId10"/>
    <hyperlink ref="A22" r:id="rId11"/>
    <hyperlink ref="A28" r:id="rId12"/>
    <hyperlink ref="A24" r:id="rId13"/>
    <hyperlink ref="A26" r:id="rId14"/>
    <hyperlink ref="A40" r:id="rId15"/>
    <hyperlink ref="A38" r:id="rId16"/>
    <hyperlink ref="A39" r:id="rId17"/>
    <hyperlink ref="A36" r:id="rId18"/>
    <hyperlink ref="A37" r:id="rId19"/>
    <hyperlink ref="A41" r:id="rId20"/>
  </hyperlinks>
  <pageMargins left="0.7" right="0.7" top="0.75" bottom="0.75" header="0.3" footer="0.3"/>
  <pageSetup scale="59" orientation="portrait" horizontalDpi="0" verticalDpi="0"/>
  <headerFooter>
    <oddFooter>&amp;C&amp;"Calibri,Regular"&amp;K000000&amp;D &amp;T</oddFooter>
  </headerFooter>
  <ignoredErrors>
    <ignoredError sqref="B17:D17 C21 G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36"/>
  <sheetViews>
    <sheetView workbookViewId="0">
      <selection activeCell="G43" sqref="G43"/>
    </sheetView>
  </sheetViews>
  <sheetFormatPr baseColWidth="10" defaultRowHeight="16" x14ac:dyDescent="0.2"/>
  <cols>
    <col min="1" max="1" width="42.83203125" customWidth="1"/>
    <col min="2" max="13" width="11.1640625" customWidth="1"/>
  </cols>
  <sheetData>
    <row r="4" spans="1:18" x14ac:dyDescent="0.2">
      <c r="A4" s="5" t="s">
        <v>29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8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8" x14ac:dyDescent="0.2">
      <c r="A6" s="5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8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8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8" x14ac:dyDescent="0.2">
      <c r="A9" s="5" t="s">
        <v>31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2" spans="1:18" x14ac:dyDescent="0.2">
      <c r="A12" s="65" t="s">
        <v>23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t="s">
        <v>32</v>
      </c>
    </row>
    <row r="13" spans="1:18" x14ac:dyDescent="0.2">
      <c r="A13" s="65"/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4">
        <v>9</v>
      </c>
      <c r="K13" s="4">
        <v>10</v>
      </c>
      <c r="L13" s="4"/>
      <c r="M13" s="4"/>
      <c r="N13" s="9" t="s">
        <v>33</v>
      </c>
      <c r="O13" s="9" t="s">
        <v>34</v>
      </c>
      <c r="P13" s="9" t="s">
        <v>35</v>
      </c>
      <c r="Q13" s="9" t="s">
        <v>36</v>
      </c>
      <c r="R13" s="9" t="s">
        <v>37</v>
      </c>
    </row>
    <row r="14" spans="1:18" x14ac:dyDescent="0.2">
      <c r="A14" s="6" t="s">
        <v>0</v>
      </c>
      <c r="B14" s="10">
        <v>60</v>
      </c>
      <c r="C14" s="10">
        <v>60</v>
      </c>
      <c r="D14" s="10">
        <v>60</v>
      </c>
      <c r="E14" s="10">
        <v>60</v>
      </c>
      <c r="F14" s="10">
        <v>60</v>
      </c>
      <c r="G14" s="10">
        <v>60</v>
      </c>
      <c r="H14" s="10">
        <v>60</v>
      </c>
      <c r="I14" s="10">
        <v>60</v>
      </c>
      <c r="J14" s="10">
        <v>60</v>
      </c>
      <c r="K14" s="10">
        <v>60</v>
      </c>
      <c r="L14" s="6"/>
      <c r="M14" s="6"/>
      <c r="N14" s="10">
        <v>60</v>
      </c>
      <c r="O14" s="10"/>
      <c r="P14" s="10"/>
      <c r="Q14" s="10"/>
      <c r="R14" s="10"/>
    </row>
    <row r="15" spans="1:18" x14ac:dyDescent="0.2">
      <c r="A15" s="6" t="s">
        <v>1</v>
      </c>
      <c r="B15" s="10">
        <v>60</v>
      </c>
      <c r="C15" s="10">
        <v>60</v>
      </c>
      <c r="D15" s="10">
        <v>60</v>
      </c>
      <c r="E15" s="10">
        <v>60</v>
      </c>
      <c r="F15" s="10">
        <v>60</v>
      </c>
      <c r="G15" s="10">
        <v>60</v>
      </c>
      <c r="H15" s="10">
        <v>60</v>
      </c>
      <c r="I15" s="10">
        <v>60</v>
      </c>
      <c r="J15" s="10">
        <v>60</v>
      </c>
      <c r="K15" s="10">
        <v>60</v>
      </c>
      <c r="L15" s="6"/>
      <c r="M15" s="6"/>
      <c r="N15" s="10">
        <v>60</v>
      </c>
      <c r="O15" s="10"/>
      <c r="P15" s="10"/>
      <c r="Q15" s="10"/>
      <c r="R15" s="10"/>
    </row>
    <row r="16" spans="1:18" x14ac:dyDescent="0.2">
      <c r="A16" s="6" t="s">
        <v>2</v>
      </c>
      <c r="B16" s="10">
        <v>9</v>
      </c>
      <c r="C16" s="10">
        <v>9</v>
      </c>
      <c r="D16" s="10">
        <v>9</v>
      </c>
      <c r="E16" s="10">
        <v>9</v>
      </c>
      <c r="F16" s="10">
        <v>9</v>
      </c>
      <c r="G16" s="10">
        <v>9</v>
      </c>
      <c r="H16" s="10">
        <v>9</v>
      </c>
      <c r="I16" s="10">
        <v>9</v>
      </c>
      <c r="J16" s="10">
        <v>9</v>
      </c>
      <c r="K16" s="10">
        <v>9</v>
      </c>
      <c r="L16" s="6"/>
      <c r="M16" s="6"/>
      <c r="N16" s="10">
        <v>9</v>
      </c>
      <c r="O16" s="10">
        <v>8.85</v>
      </c>
      <c r="P16" s="10">
        <v>8.6999999999999993</v>
      </c>
      <c r="Q16" s="10">
        <v>8.5500000000000007</v>
      </c>
      <c r="R16" s="10">
        <v>8.4</v>
      </c>
    </row>
    <row r="17" spans="1:18" x14ac:dyDescent="0.2">
      <c r="A17" s="6" t="s">
        <v>25</v>
      </c>
      <c r="B17" s="10">
        <v>8</v>
      </c>
      <c r="C17" s="10">
        <v>8</v>
      </c>
      <c r="D17" s="10">
        <v>8</v>
      </c>
      <c r="E17" s="10">
        <v>8</v>
      </c>
      <c r="F17" s="10">
        <v>8</v>
      </c>
      <c r="G17" s="10">
        <v>8</v>
      </c>
      <c r="H17" s="10">
        <v>8</v>
      </c>
      <c r="I17" s="10">
        <v>8</v>
      </c>
      <c r="J17" s="10">
        <v>8</v>
      </c>
      <c r="K17" s="10">
        <v>8</v>
      </c>
      <c r="L17" s="6"/>
      <c r="M17" s="6"/>
      <c r="N17" s="10">
        <v>8</v>
      </c>
      <c r="O17" s="10">
        <v>7.85</v>
      </c>
      <c r="P17" s="10">
        <v>7.7</v>
      </c>
      <c r="Q17" s="10">
        <v>7.55</v>
      </c>
      <c r="R17" s="10">
        <v>7.4</v>
      </c>
    </row>
    <row r="18" spans="1:18" x14ac:dyDescent="0.2">
      <c r="A18" s="6" t="s">
        <v>3</v>
      </c>
      <c r="B18" s="10">
        <v>12</v>
      </c>
      <c r="C18" s="10">
        <v>12</v>
      </c>
      <c r="D18" s="10">
        <v>12</v>
      </c>
      <c r="E18" s="10">
        <v>12</v>
      </c>
      <c r="F18" s="10">
        <v>12</v>
      </c>
      <c r="G18" s="10">
        <v>12</v>
      </c>
      <c r="H18" s="10">
        <v>12</v>
      </c>
      <c r="I18" s="10">
        <v>12</v>
      </c>
      <c r="J18" s="10">
        <v>12</v>
      </c>
      <c r="K18" s="10">
        <v>12</v>
      </c>
      <c r="L18" s="6"/>
      <c r="M18" s="6"/>
      <c r="N18" s="10">
        <v>12</v>
      </c>
      <c r="O18" s="10">
        <v>11.75</v>
      </c>
      <c r="P18" s="10">
        <v>11.5</v>
      </c>
      <c r="Q18" s="10">
        <v>11.25</v>
      </c>
      <c r="R18" s="10">
        <v>11</v>
      </c>
    </row>
    <row r="19" spans="1:18" x14ac:dyDescent="0.2">
      <c r="A19" s="6" t="s">
        <v>4</v>
      </c>
      <c r="B19" s="10">
        <v>20</v>
      </c>
      <c r="C19" s="10">
        <v>20</v>
      </c>
      <c r="D19" s="10">
        <v>20</v>
      </c>
      <c r="E19" s="10">
        <v>20</v>
      </c>
      <c r="F19" s="10">
        <v>20</v>
      </c>
      <c r="G19" s="10">
        <v>20</v>
      </c>
      <c r="H19" s="10">
        <v>20</v>
      </c>
      <c r="I19" s="10">
        <v>20</v>
      </c>
      <c r="J19" s="10">
        <v>20</v>
      </c>
      <c r="K19" s="10">
        <v>20</v>
      </c>
      <c r="L19" s="6"/>
      <c r="M19" s="6"/>
      <c r="N19" s="10">
        <v>20</v>
      </c>
      <c r="O19" s="10">
        <v>19.75</v>
      </c>
      <c r="P19" s="10">
        <v>19.5</v>
      </c>
      <c r="Q19" s="10">
        <v>19.25</v>
      </c>
      <c r="R19" s="10">
        <v>19</v>
      </c>
    </row>
    <row r="20" spans="1:18" x14ac:dyDescent="0.2">
      <c r="A20" s="6" t="s">
        <v>5</v>
      </c>
      <c r="B20" s="10">
        <v>2.5</v>
      </c>
      <c r="C20" s="10">
        <v>2.5</v>
      </c>
      <c r="D20" s="10">
        <v>2.5</v>
      </c>
      <c r="E20" s="10">
        <v>2.5</v>
      </c>
      <c r="F20" s="10">
        <v>2.5</v>
      </c>
      <c r="G20" s="10">
        <v>2.5</v>
      </c>
      <c r="H20" s="10">
        <v>2.5</v>
      </c>
      <c r="I20" s="10">
        <v>2.5</v>
      </c>
      <c r="J20" s="10">
        <v>2.5</v>
      </c>
      <c r="K20" s="10">
        <v>2.5</v>
      </c>
      <c r="L20" s="6"/>
      <c r="M20" s="6"/>
      <c r="N20" s="10">
        <v>2.5</v>
      </c>
      <c r="O20" s="10">
        <v>2.4</v>
      </c>
      <c r="P20" s="10">
        <v>2.2999999999999998</v>
      </c>
      <c r="Q20" s="10">
        <v>2.2000000000000002</v>
      </c>
      <c r="R20" s="10">
        <v>2.1</v>
      </c>
    </row>
    <row r="21" spans="1:18" x14ac:dyDescent="0.2">
      <c r="A21" s="6" t="s">
        <v>6</v>
      </c>
      <c r="B21" s="10">
        <v>32</v>
      </c>
      <c r="C21" s="10">
        <v>32</v>
      </c>
      <c r="D21" s="10">
        <v>32</v>
      </c>
      <c r="E21" s="10">
        <v>32</v>
      </c>
      <c r="F21" s="10">
        <v>32</v>
      </c>
      <c r="G21" s="10">
        <v>32</v>
      </c>
      <c r="H21" s="10">
        <v>32</v>
      </c>
      <c r="I21" s="10">
        <v>32</v>
      </c>
      <c r="J21" s="10">
        <v>32</v>
      </c>
      <c r="K21" s="10">
        <v>32</v>
      </c>
      <c r="L21" s="6"/>
      <c r="M21" s="6"/>
      <c r="N21" s="10">
        <v>32</v>
      </c>
      <c r="O21" s="10">
        <v>31.25</v>
      </c>
      <c r="P21" s="10">
        <v>30.5</v>
      </c>
      <c r="Q21" s="10">
        <v>29.75</v>
      </c>
      <c r="R21" s="10">
        <v>29</v>
      </c>
    </row>
    <row r="22" spans="1:18" x14ac:dyDescent="0.2">
      <c r="A22" s="6" t="s">
        <v>7</v>
      </c>
      <c r="B22" s="10">
        <v>24</v>
      </c>
      <c r="C22" s="10">
        <v>24</v>
      </c>
      <c r="D22" s="10">
        <v>24</v>
      </c>
      <c r="E22" s="10">
        <v>24</v>
      </c>
      <c r="F22" s="10">
        <v>24</v>
      </c>
      <c r="G22" s="10">
        <v>24</v>
      </c>
      <c r="H22" s="10">
        <v>24</v>
      </c>
      <c r="I22" s="10">
        <v>24</v>
      </c>
      <c r="J22" s="10">
        <v>24</v>
      </c>
      <c r="K22" s="10">
        <v>24</v>
      </c>
      <c r="L22" s="6"/>
      <c r="M22" s="6"/>
      <c r="N22" s="10">
        <v>24</v>
      </c>
      <c r="O22" s="10">
        <v>23.5</v>
      </c>
      <c r="P22" s="10">
        <v>23</v>
      </c>
      <c r="Q22" s="10">
        <v>22.5</v>
      </c>
      <c r="R22" s="10">
        <v>22</v>
      </c>
    </row>
    <row r="23" spans="1:18" x14ac:dyDescent="0.2">
      <c r="A23" s="6" t="s">
        <v>24</v>
      </c>
      <c r="B23" s="10">
        <v>18</v>
      </c>
      <c r="C23" s="10">
        <v>18</v>
      </c>
      <c r="D23" s="10">
        <v>18</v>
      </c>
      <c r="E23" s="10">
        <v>18</v>
      </c>
      <c r="F23" s="10">
        <v>18</v>
      </c>
      <c r="G23" s="10">
        <v>18</v>
      </c>
      <c r="H23" s="10">
        <v>18</v>
      </c>
      <c r="I23" s="10">
        <v>18</v>
      </c>
      <c r="J23" s="10">
        <v>18</v>
      </c>
      <c r="K23" s="10">
        <v>18</v>
      </c>
      <c r="L23" s="6"/>
      <c r="M23" s="6"/>
      <c r="N23" s="10">
        <v>18</v>
      </c>
      <c r="O23" s="10">
        <v>17</v>
      </c>
      <c r="P23" s="10">
        <v>16</v>
      </c>
      <c r="Q23" s="10">
        <v>15</v>
      </c>
      <c r="R23" s="10">
        <v>14</v>
      </c>
    </row>
    <row r="24" spans="1:18" x14ac:dyDescent="0.2">
      <c r="A24" s="6" t="s">
        <v>8</v>
      </c>
      <c r="B24" s="10">
        <v>22</v>
      </c>
      <c r="C24" s="10">
        <v>22</v>
      </c>
      <c r="D24" s="10">
        <v>22</v>
      </c>
      <c r="E24" s="10">
        <v>22</v>
      </c>
      <c r="F24" s="10">
        <v>22</v>
      </c>
      <c r="G24" s="10">
        <v>22</v>
      </c>
      <c r="H24" s="10">
        <v>22</v>
      </c>
      <c r="I24" s="10">
        <v>22</v>
      </c>
      <c r="J24" s="10">
        <v>22</v>
      </c>
      <c r="K24" s="10">
        <v>22</v>
      </c>
      <c r="L24" s="6"/>
      <c r="M24" s="6"/>
      <c r="N24" s="10">
        <v>22</v>
      </c>
      <c r="O24" s="10">
        <v>21.5</v>
      </c>
      <c r="P24" s="10">
        <v>21</v>
      </c>
      <c r="Q24" s="10">
        <v>20.5</v>
      </c>
      <c r="R24" s="10">
        <v>20</v>
      </c>
    </row>
    <row r="25" spans="1:18" x14ac:dyDescent="0.2">
      <c r="A25" s="3" t="s">
        <v>14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3"/>
      <c r="M25" s="3"/>
      <c r="N25" s="10"/>
      <c r="O25" s="10"/>
      <c r="P25" s="10"/>
      <c r="Q25" s="10"/>
      <c r="R25" s="10"/>
    </row>
    <row r="26" spans="1:18" x14ac:dyDescent="0.2">
      <c r="A26" s="6" t="s">
        <v>15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6"/>
      <c r="M26" s="6"/>
      <c r="N26" s="10"/>
      <c r="O26" s="10"/>
      <c r="P26" s="10"/>
      <c r="Q26" s="10"/>
      <c r="R26" s="10"/>
    </row>
    <row r="27" spans="1:18" x14ac:dyDescent="0.2">
      <c r="A27" s="6" t="s">
        <v>17</v>
      </c>
      <c r="B27" s="11">
        <v>10</v>
      </c>
      <c r="C27" s="11">
        <v>10</v>
      </c>
      <c r="D27" s="11">
        <v>10</v>
      </c>
      <c r="E27" s="11">
        <v>10</v>
      </c>
      <c r="F27" s="11">
        <v>10</v>
      </c>
      <c r="G27" s="11">
        <v>10</v>
      </c>
      <c r="H27" s="11">
        <v>10</v>
      </c>
      <c r="I27" s="11">
        <v>10</v>
      </c>
      <c r="J27" s="11">
        <v>10</v>
      </c>
      <c r="K27" s="11">
        <v>10</v>
      </c>
      <c r="L27" s="6"/>
      <c r="M27" s="6"/>
      <c r="N27" s="11">
        <v>10</v>
      </c>
      <c r="O27" s="11">
        <v>9.75</v>
      </c>
      <c r="P27" s="11">
        <v>9.5</v>
      </c>
      <c r="Q27" s="11">
        <v>9.25</v>
      </c>
      <c r="R27" s="11">
        <v>9</v>
      </c>
    </row>
    <row r="28" spans="1:18" x14ac:dyDescent="0.2">
      <c r="A28" s="6" t="s">
        <v>18</v>
      </c>
      <c r="B28" s="11">
        <v>6.5</v>
      </c>
      <c r="C28" s="11">
        <v>6.5</v>
      </c>
      <c r="D28" s="11">
        <v>6.5</v>
      </c>
      <c r="E28" s="11">
        <v>6.5</v>
      </c>
      <c r="F28" s="11">
        <v>6.5</v>
      </c>
      <c r="G28" s="11">
        <v>6.5</v>
      </c>
      <c r="H28" s="11">
        <v>6.5</v>
      </c>
      <c r="I28" s="11">
        <v>6.5</v>
      </c>
      <c r="J28" s="11">
        <v>6.5</v>
      </c>
      <c r="K28" s="11">
        <v>6.5</v>
      </c>
      <c r="L28" s="6"/>
      <c r="M28" s="6"/>
      <c r="N28" s="11">
        <v>6.5</v>
      </c>
      <c r="O28" s="11">
        <v>6.35</v>
      </c>
      <c r="P28" s="11">
        <v>6.2</v>
      </c>
      <c r="Q28" s="11">
        <v>6.05</v>
      </c>
      <c r="R28" s="11">
        <v>5.9</v>
      </c>
    </row>
    <row r="29" spans="1:18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0"/>
      <c r="N29" s="10"/>
      <c r="O29" s="10"/>
      <c r="P29" s="10"/>
      <c r="Q29" s="10"/>
      <c r="R29" s="10"/>
    </row>
    <row r="30" spans="1:18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N30" s="10"/>
      <c r="O30" s="10"/>
      <c r="P30" s="10"/>
      <c r="Q30" s="10"/>
      <c r="R30" s="10"/>
    </row>
    <row r="31" spans="1:18" x14ac:dyDescent="0.2">
      <c r="A31" s="6" t="s">
        <v>10</v>
      </c>
      <c r="B31" s="10">
        <v>23</v>
      </c>
      <c r="C31" s="10">
        <v>23</v>
      </c>
      <c r="D31" s="10">
        <v>23</v>
      </c>
      <c r="E31" s="10">
        <v>23</v>
      </c>
      <c r="F31" s="10">
        <v>23</v>
      </c>
      <c r="G31" s="10">
        <v>23</v>
      </c>
      <c r="H31" s="10">
        <v>23</v>
      </c>
      <c r="I31" s="10">
        <v>23</v>
      </c>
      <c r="J31" s="10">
        <v>23</v>
      </c>
      <c r="K31" s="10">
        <v>23</v>
      </c>
      <c r="L31" s="6"/>
      <c r="M31" s="6"/>
      <c r="N31" s="10">
        <v>23</v>
      </c>
      <c r="O31" s="10"/>
      <c r="P31" s="10"/>
      <c r="Q31" s="10"/>
      <c r="R31" s="10"/>
    </row>
    <row r="32" spans="1:18" x14ac:dyDescent="0.2">
      <c r="A32" s="6" t="s">
        <v>9</v>
      </c>
      <c r="B32" s="10">
        <v>26</v>
      </c>
      <c r="C32" s="10">
        <v>26</v>
      </c>
      <c r="D32" s="10">
        <v>26</v>
      </c>
      <c r="E32" s="10">
        <v>26</v>
      </c>
      <c r="F32" s="10">
        <v>26</v>
      </c>
      <c r="G32" s="10">
        <v>26</v>
      </c>
      <c r="H32" s="10">
        <v>26</v>
      </c>
      <c r="I32" s="10">
        <v>26</v>
      </c>
      <c r="J32" s="10">
        <v>26</v>
      </c>
      <c r="K32" s="10">
        <v>26</v>
      </c>
      <c r="L32" s="6"/>
      <c r="M32" s="6"/>
      <c r="N32" s="10">
        <v>26</v>
      </c>
      <c r="O32" s="10"/>
      <c r="P32" s="10"/>
      <c r="Q32" s="10"/>
      <c r="R32" s="10"/>
    </row>
    <row r="33" spans="1:18" x14ac:dyDescent="0.2">
      <c r="A33" s="6" t="s">
        <v>11</v>
      </c>
      <c r="B33" s="10">
        <v>16</v>
      </c>
      <c r="C33" s="10">
        <v>16</v>
      </c>
      <c r="D33" s="10">
        <v>16</v>
      </c>
      <c r="E33" s="10">
        <v>16</v>
      </c>
      <c r="F33" s="10">
        <v>16</v>
      </c>
      <c r="G33" s="10">
        <v>16</v>
      </c>
      <c r="H33" s="10">
        <v>16</v>
      </c>
      <c r="I33" s="10">
        <v>16</v>
      </c>
      <c r="J33" s="10">
        <v>16</v>
      </c>
      <c r="K33" s="10">
        <v>16</v>
      </c>
      <c r="L33" s="6"/>
      <c r="M33" s="6"/>
      <c r="N33" s="10">
        <v>16</v>
      </c>
      <c r="O33" s="10">
        <v>15.5</v>
      </c>
      <c r="P33" s="10">
        <v>15</v>
      </c>
      <c r="Q33" s="10">
        <v>14.5</v>
      </c>
      <c r="R33" s="10">
        <v>14</v>
      </c>
    </row>
    <row r="34" spans="1:18" x14ac:dyDescent="0.2">
      <c r="A34" s="6" t="s">
        <v>12</v>
      </c>
      <c r="B34" s="10">
        <v>35</v>
      </c>
      <c r="C34" s="10">
        <v>35</v>
      </c>
      <c r="D34" s="10">
        <v>35</v>
      </c>
      <c r="E34" s="10">
        <v>35</v>
      </c>
      <c r="F34" s="10">
        <v>35</v>
      </c>
      <c r="G34" s="10">
        <v>35</v>
      </c>
      <c r="H34" s="10">
        <v>35</v>
      </c>
      <c r="I34" s="10">
        <v>35</v>
      </c>
      <c r="J34" s="10">
        <v>35</v>
      </c>
      <c r="K34" s="10">
        <v>35</v>
      </c>
      <c r="L34" s="6"/>
      <c r="M34" s="6"/>
      <c r="N34" s="10">
        <v>35</v>
      </c>
      <c r="O34" s="10"/>
      <c r="P34" s="10"/>
      <c r="Q34" s="10"/>
      <c r="R34" s="10"/>
    </row>
    <row r="35" spans="1:18" x14ac:dyDescent="0.2">
      <c r="A35" s="6" t="s">
        <v>13</v>
      </c>
      <c r="B35" s="10">
        <v>40</v>
      </c>
      <c r="C35" s="10">
        <v>40</v>
      </c>
      <c r="D35" s="10">
        <v>40</v>
      </c>
      <c r="E35" s="10">
        <v>40</v>
      </c>
      <c r="F35" s="10">
        <v>40</v>
      </c>
      <c r="G35" s="10">
        <v>40</v>
      </c>
      <c r="H35" s="10">
        <v>40</v>
      </c>
      <c r="I35" s="10">
        <v>40</v>
      </c>
      <c r="J35" s="10">
        <v>40</v>
      </c>
      <c r="K35" s="10">
        <v>40</v>
      </c>
      <c r="L35" s="6"/>
      <c r="M35" s="6"/>
      <c r="N35" s="10">
        <v>40</v>
      </c>
      <c r="O35" s="10">
        <v>39.25</v>
      </c>
      <c r="P35" s="10">
        <v>38.5</v>
      </c>
      <c r="Q35" s="10">
        <v>37.75</v>
      </c>
      <c r="R35" s="10">
        <v>37</v>
      </c>
    </row>
    <row r="36" spans="1:18" x14ac:dyDescent="0.2">
      <c r="A36" s="6" t="s">
        <v>16</v>
      </c>
      <c r="B36" s="10">
        <v>10</v>
      </c>
      <c r="C36" s="10">
        <v>10</v>
      </c>
      <c r="D36" s="10">
        <v>10</v>
      </c>
      <c r="E36" s="10">
        <v>10</v>
      </c>
      <c r="F36" s="10">
        <v>10</v>
      </c>
      <c r="G36" s="10">
        <v>10</v>
      </c>
      <c r="H36" s="10">
        <v>10</v>
      </c>
      <c r="I36" s="10">
        <v>10</v>
      </c>
      <c r="J36" s="10">
        <v>10</v>
      </c>
      <c r="K36" s="10">
        <v>10</v>
      </c>
      <c r="L36" s="6"/>
      <c r="M36" s="6"/>
      <c r="N36" s="10">
        <v>10</v>
      </c>
      <c r="O36" s="10">
        <v>9.75</v>
      </c>
      <c r="P36" s="10">
        <v>9.5</v>
      </c>
      <c r="Q36" s="10">
        <v>9.25</v>
      </c>
      <c r="R36" s="10">
        <v>9</v>
      </c>
    </row>
  </sheetData>
  <mergeCells count="1">
    <mergeCell ref="A12:A13"/>
  </mergeCells>
  <hyperlinks>
    <hyperlink ref="A14" r:id="rId1"/>
    <hyperlink ref="A15" r:id="rId2"/>
    <hyperlink ref="A16" r:id="rId3"/>
    <hyperlink ref="A17" r:id="rId4" display="POWER UP Sticker Sheet (Set of 12)"/>
    <hyperlink ref="A23" r:id="rId5"/>
    <hyperlink ref="A21" r:id="rId6"/>
    <hyperlink ref="A19" r:id="rId7"/>
    <hyperlink ref="A27" r:id="rId8"/>
    <hyperlink ref="A28" r:id="rId9"/>
    <hyperlink ref="A18" r:id="rId10"/>
    <hyperlink ref="A20" r:id="rId11"/>
    <hyperlink ref="A26" r:id="rId12"/>
    <hyperlink ref="A22" r:id="rId13"/>
    <hyperlink ref="A24" r:id="rId14"/>
    <hyperlink ref="A35" r:id="rId15"/>
    <hyperlink ref="A33" r:id="rId16"/>
    <hyperlink ref="A34" r:id="rId17"/>
    <hyperlink ref="A31" r:id="rId18"/>
    <hyperlink ref="A32" r:id="rId19"/>
    <hyperlink ref="A36" r:id="rId2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2018-12-10T17:33:36Z</dcterms:created>
  <dcterms:modified xsi:type="dcterms:W3CDTF">2019-01-02T21:09:44Z</dcterms:modified>
</cp:coreProperties>
</file>